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2"/>
  </bookViews>
  <sheets>
    <sheet name="Nice" sheetId="1" r:id="rId1"/>
    <sheet name="Lisbon" sheetId="2" r:id="rId2"/>
    <sheet name="Lisbon without UK" sheetId="3" r:id="rId3"/>
  </sheets>
  <definedNames/>
  <calcPr fullCalcOnLoad="1"/>
</workbook>
</file>

<file path=xl/sharedStrings.xml><?xml version="1.0" encoding="utf-8"?>
<sst xmlns="http://schemas.openxmlformats.org/spreadsheetml/2006/main" count="113" uniqueCount="37">
  <si>
    <t>Member State</t>
  </si>
  <si>
    <t>Votes</t>
  </si>
  <si>
    <t>Population [%]</t>
  </si>
  <si>
    <t>Population [million]</t>
  </si>
  <si>
    <t>Banzhaf Index [%]</t>
  </si>
  <si>
    <t>Germany</t>
  </si>
  <si>
    <t>France</t>
  </si>
  <si>
    <t>UK</t>
  </si>
  <si>
    <t>Italy</t>
  </si>
  <si>
    <t>Spain</t>
  </si>
  <si>
    <t>Poland</t>
  </si>
  <si>
    <t>Romania</t>
  </si>
  <si>
    <t>Netherlands</t>
  </si>
  <si>
    <t>Greece</t>
  </si>
  <si>
    <t>Portugal</t>
  </si>
  <si>
    <t>Belgium</t>
  </si>
  <si>
    <t>Czech Rep.</t>
  </si>
  <si>
    <t>Hungary</t>
  </si>
  <si>
    <t>Sweden</t>
  </si>
  <si>
    <t>Austria</t>
  </si>
  <si>
    <t>Bulgaria</t>
  </si>
  <si>
    <t>Denmark</t>
  </si>
  <si>
    <t>Slovakia</t>
  </si>
  <si>
    <t>Finland</t>
  </si>
  <si>
    <t>Crotia</t>
  </si>
  <si>
    <t>Ireland</t>
  </si>
  <si>
    <t>Lithuania</t>
  </si>
  <si>
    <t>Latvia</t>
  </si>
  <si>
    <t>Slovenia</t>
  </si>
  <si>
    <t>Estonia</t>
  </si>
  <si>
    <t>Cyprus</t>
  </si>
  <si>
    <t>Luxembourg</t>
  </si>
  <si>
    <t>Malta</t>
  </si>
  <si>
    <t>EU</t>
  </si>
  <si>
    <t>Qualified Majority</t>
  </si>
  <si>
    <t>The voting system of the Council as defined in the Treaty of Nice entered into force on 1 February 2003. The voting weights of the member states according to this treaty are shown in the table on the right, The voting system was replaced by the Treaty of Lisbon, effective 1 November 2014, but until, 1 March 2017, any member state can request that a vote is carried out under the Nice system,</t>
  </si>
  <si>
    <r>
      <rPr>
        <sz val="8"/>
        <rFont val="Arial"/>
        <family val="2"/>
      </rPr>
      <t xml:space="preserve">Source: </t>
    </r>
    <r>
      <rPr>
        <sz val="8"/>
        <color indexed="12"/>
        <rFont val="Arial"/>
        <family val="2"/>
      </rPr>
      <t>https://en.wikipedia.org/wiki/Voting_in_the_Council_of_the_European_Union#Treaty_of_Nice_.282003.E2.80.932014.2F2017.29</t>
    </r>
  </si>
</sst>
</file>

<file path=xl/styles.xml><?xml version="1.0" encoding="utf-8"?>
<styleSheet xmlns="http://schemas.openxmlformats.org/spreadsheetml/2006/main">
  <numFmts count="6">
    <numFmt numFmtId="164" formatCode="General"/>
    <numFmt numFmtId="165" formatCode="0.00"/>
    <numFmt numFmtId="166" formatCode="0.0%"/>
    <numFmt numFmtId="167" formatCode="0.0"/>
    <numFmt numFmtId="168" formatCode="0.#%"/>
    <numFmt numFmtId="169" formatCode="0"/>
  </numFmts>
  <fonts count="4">
    <font>
      <sz val="10"/>
      <name val="Arial"/>
      <family val="2"/>
    </font>
    <font>
      <b/>
      <sz val="10"/>
      <name val="Arial"/>
      <family val="2"/>
    </font>
    <font>
      <sz val="8"/>
      <name val="Arial"/>
      <family val="2"/>
    </font>
    <font>
      <sz val="8"/>
      <color indexed="12"/>
      <name val="Arial"/>
      <family val="2"/>
    </font>
  </fonts>
  <fills count="2">
    <fill>
      <patternFill/>
    </fill>
    <fill>
      <patternFill patternType="gray125"/>
    </fill>
  </fills>
  <borders count="3">
    <border>
      <left/>
      <right/>
      <top/>
      <bottom/>
      <diagonal/>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5" fontId="0" fillId="0" borderId="0" xfId="0" applyNumberFormat="1" applyAlignment="1">
      <alignment/>
    </xf>
    <xf numFmtId="164" fontId="1" fillId="0" borderId="1" xfId="0" applyFont="1" applyBorder="1" applyAlignment="1">
      <alignment/>
    </xf>
    <xf numFmtId="164" fontId="1" fillId="0" borderId="1" xfId="0" applyFont="1" applyBorder="1" applyAlignment="1">
      <alignment horizontal="right"/>
    </xf>
    <xf numFmtId="165" fontId="1" fillId="0" borderId="1" xfId="0" applyNumberFormat="1" applyFont="1" applyBorder="1" applyAlignment="1">
      <alignment horizontal="right"/>
    </xf>
    <xf numFmtId="166" fontId="0" fillId="0" borderId="0" xfId="0" applyNumberFormat="1" applyAlignment="1">
      <alignment/>
    </xf>
    <xf numFmtId="167" fontId="0" fillId="0" borderId="0" xfId="0" applyNumberFormat="1" applyAlignment="1">
      <alignment/>
    </xf>
    <xf numFmtId="164" fontId="0" fillId="0" borderId="2" xfId="0" applyFont="1" applyBorder="1" applyAlignment="1">
      <alignment/>
    </xf>
    <xf numFmtId="165" fontId="0" fillId="0" borderId="2" xfId="0" applyNumberFormat="1" applyBorder="1" applyAlignment="1">
      <alignment/>
    </xf>
    <xf numFmtId="168" fontId="0" fillId="0" borderId="2" xfId="0" applyNumberFormat="1" applyBorder="1" applyAlignment="1">
      <alignment/>
    </xf>
    <xf numFmtId="164" fontId="0" fillId="0" borderId="0" xfId="0" applyFont="1" applyBorder="1" applyAlignment="1">
      <alignment/>
    </xf>
    <xf numFmtId="169" fontId="0" fillId="0" borderId="0" xfId="0" applyNumberFormat="1" applyBorder="1" applyAlignment="1">
      <alignment/>
    </xf>
    <xf numFmtId="165" fontId="0" fillId="0" borderId="0" xfId="0" applyNumberFormat="1" applyBorder="1" applyAlignment="1">
      <alignment/>
    </xf>
    <xf numFmtId="168" fontId="0" fillId="0" borderId="0" xfId="0" applyNumberFormat="1" applyBorder="1" applyAlignment="1">
      <alignment/>
    </xf>
    <xf numFmtId="164" fontId="2" fillId="0" borderId="0" xfId="0" applyFont="1" applyAlignment="1">
      <alignment vertical="top" wrapText="1"/>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wikipedia.org/wiki/Voting_in_the_Council_of_the_European_Union#Treaty_of_Nice_.282003.E2.80.932014.2F2017.29"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en.wikipedia.org/wiki/Voting_in_the_Council_of_the_European_Union#Treaty_of_Nice_.282003.E2.80.932014.2F2017.29"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en.wikipedia.org/wiki/Voting_in_the_Council_of_the_European_Union#Treaty_of_Nice_.282003.E2.80.932014.2F2017.29" TargetMode="External"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I22" sqref="I22"/>
    </sheetView>
  </sheetViews>
  <sheetFormatPr defaultColWidth="11.421875" defaultRowHeight="12.75"/>
  <cols>
    <col min="1" max="1" width="21.57421875" style="0" customWidth="1"/>
    <col min="2" max="2" width="6.140625" style="0" customWidth="1"/>
    <col min="3" max="3" width="13.421875" style="0" customWidth="1"/>
    <col min="4" max="4" width="18.421875" style="1" customWidth="1"/>
    <col min="5" max="5" width="6.28125" style="0" customWidth="1"/>
    <col min="6" max="6" width="17.140625" style="0" customWidth="1"/>
    <col min="7" max="16384" width="11.57421875" style="0" customWidth="1"/>
  </cols>
  <sheetData>
    <row r="1" spans="1:6" ht="12.75">
      <c r="A1" s="2" t="s">
        <v>0</v>
      </c>
      <c r="B1" s="3" t="s">
        <v>1</v>
      </c>
      <c r="C1" s="3" t="s">
        <v>2</v>
      </c>
      <c r="D1" s="4" t="s">
        <v>3</v>
      </c>
      <c r="E1" s="3" t="s">
        <v>1</v>
      </c>
      <c r="F1" s="3" t="s">
        <v>4</v>
      </c>
    </row>
    <row r="2" spans="1:6" ht="12.75">
      <c r="A2" t="s">
        <v>5</v>
      </c>
      <c r="B2">
        <v>29</v>
      </c>
      <c r="C2" s="1">
        <f aca="true" t="shared" si="0" ref="C2:C29">D2/D$30*100</f>
        <v>16.89904387527384</v>
      </c>
      <c r="D2" s="1">
        <v>82.54</v>
      </c>
      <c r="E2" s="5">
        <f aca="true" t="shared" si="1" ref="E2:E29">B2/B$30</f>
        <v>0.08238636363636363</v>
      </c>
      <c r="F2" s="6">
        <v>7.6</v>
      </c>
    </row>
    <row r="3" spans="1:6" ht="12.75">
      <c r="A3" t="s">
        <v>6</v>
      </c>
      <c r="B3">
        <v>29</v>
      </c>
      <c r="C3" s="1">
        <f t="shared" si="0"/>
        <v>12.210552177384683</v>
      </c>
      <c r="D3" s="1">
        <v>59.64</v>
      </c>
      <c r="E3" s="5">
        <f t="shared" si="1"/>
        <v>0.08238636363636363</v>
      </c>
      <c r="F3" s="6">
        <v>7.6</v>
      </c>
    </row>
    <row r="4" spans="1:6" ht="12.75">
      <c r="A4" t="s">
        <v>7</v>
      </c>
      <c r="B4">
        <v>29</v>
      </c>
      <c r="C4" s="1">
        <f t="shared" si="0"/>
        <v>12.14708351247876</v>
      </c>
      <c r="D4" s="1">
        <v>59.33</v>
      </c>
      <c r="E4" s="5">
        <f t="shared" si="1"/>
        <v>0.08238636363636363</v>
      </c>
      <c r="F4" s="6">
        <v>7.6</v>
      </c>
    </row>
    <row r="5" spans="1:6" ht="12.75">
      <c r="A5" t="s">
        <v>8</v>
      </c>
      <c r="B5">
        <v>29</v>
      </c>
      <c r="C5" s="1">
        <f t="shared" si="0"/>
        <v>11.735560878733905</v>
      </c>
      <c r="D5" s="1">
        <v>57.32</v>
      </c>
      <c r="E5" s="5">
        <f t="shared" si="1"/>
        <v>0.08238636363636363</v>
      </c>
      <c r="F5" s="6">
        <v>7.6</v>
      </c>
    </row>
    <row r="6" spans="1:6" ht="12.75">
      <c r="A6" t="s">
        <v>9</v>
      </c>
      <c r="B6">
        <v>27</v>
      </c>
      <c r="C6" s="1">
        <f t="shared" si="0"/>
        <v>8.506848473680979</v>
      </c>
      <c r="D6" s="1">
        <v>41.55</v>
      </c>
      <c r="E6" s="5">
        <f t="shared" si="1"/>
        <v>0.07670454545454546</v>
      </c>
      <c r="F6" s="6">
        <v>7.2</v>
      </c>
    </row>
    <row r="7" spans="1:6" ht="12.75">
      <c r="A7" t="s">
        <v>10</v>
      </c>
      <c r="B7">
        <v>27</v>
      </c>
      <c r="C7" s="1">
        <f t="shared" si="0"/>
        <v>7.825072170014128</v>
      </c>
      <c r="D7" s="1">
        <v>38.22</v>
      </c>
      <c r="E7" s="5">
        <f t="shared" si="1"/>
        <v>0.07670454545454546</v>
      </c>
      <c r="F7" s="6">
        <v>7.2</v>
      </c>
    </row>
    <row r="8" spans="1:6" ht="12.75">
      <c r="A8" t="s">
        <v>11</v>
      </c>
      <c r="B8">
        <v>14</v>
      </c>
      <c r="C8" s="1">
        <f t="shared" si="0"/>
        <v>4.457138177425629</v>
      </c>
      <c r="D8" s="1">
        <v>21.77</v>
      </c>
      <c r="E8" s="5">
        <f t="shared" si="1"/>
        <v>0.03977272727272727</v>
      </c>
      <c r="F8" s="6">
        <v>4.2</v>
      </c>
    </row>
    <row r="9" spans="1:6" ht="12.75">
      <c r="A9" t="s">
        <v>12</v>
      </c>
      <c r="B9">
        <v>13</v>
      </c>
      <c r="C9" s="1">
        <f t="shared" si="0"/>
        <v>3.3147022091190146</v>
      </c>
      <c r="D9" s="1">
        <v>16.19</v>
      </c>
      <c r="E9" s="5">
        <f t="shared" si="1"/>
        <v>0.036931818181818184</v>
      </c>
      <c r="F9" s="6">
        <v>3.9</v>
      </c>
    </row>
    <row r="10" spans="1:6" ht="12.75">
      <c r="A10" t="s">
        <v>13</v>
      </c>
      <c r="B10">
        <v>12</v>
      </c>
      <c r="C10" s="1">
        <f t="shared" si="0"/>
        <v>2.2541612923039125</v>
      </c>
      <c r="D10" s="1">
        <v>11.01</v>
      </c>
      <c r="E10" s="5">
        <f t="shared" si="1"/>
        <v>0.03409090909090909</v>
      </c>
      <c r="F10" s="6">
        <v>3.6</v>
      </c>
    </row>
    <row r="11" spans="1:6" ht="12.75">
      <c r="A11" t="s">
        <v>14</v>
      </c>
      <c r="B11">
        <v>12</v>
      </c>
      <c r="C11" s="1">
        <f t="shared" si="0"/>
        <v>2.1313187150666426</v>
      </c>
      <c r="D11" s="1">
        <v>10.41</v>
      </c>
      <c r="E11" s="5">
        <f t="shared" si="1"/>
        <v>0.03409090909090909</v>
      </c>
      <c r="F11" s="6">
        <v>3.6</v>
      </c>
    </row>
    <row r="12" spans="1:6" ht="12.75">
      <c r="A12" t="s">
        <v>15</v>
      </c>
      <c r="B12">
        <v>12</v>
      </c>
      <c r="C12" s="1">
        <f t="shared" si="0"/>
        <v>2.121081833630203</v>
      </c>
      <c r="D12" s="1">
        <v>10.36</v>
      </c>
      <c r="E12" s="5">
        <f t="shared" si="1"/>
        <v>0.03409090909090909</v>
      </c>
      <c r="F12" s="6">
        <v>3.6</v>
      </c>
    </row>
    <row r="13" spans="1:6" ht="12.75">
      <c r="A13" t="s">
        <v>16</v>
      </c>
      <c r="B13">
        <v>12</v>
      </c>
      <c r="C13" s="1">
        <f t="shared" si="0"/>
        <v>2.0883238130335977</v>
      </c>
      <c r="D13" s="1">
        <v>10.2</v>
      </c>
      <c r="E13" s="5">
        <f t="shared" si="1"/>
        <v>0.03409090909090909</v>
      </c>
      <c r="F13" s="6">
        <v>3.6</v>
      </c>
    </row>
    <row r="14" spans="1:6" ht="12.75">
      <c r="A14" t="s">
        <v>17</v>
      </c>
      <c r="B14">
        <v>12</v>
      </c>
      <c r="C14" s="1">
        <f t="shared" si="0"/>
        <v>2.0760395553098707</v>
      </c>
      <c r="D14" s="1">
        <v>10.14</v>
      </c>
      <c r="E14" s="5">
        <f t="shared" si="1"/>
        <v>0.03409090909090909</v>
      </c>
      <c r="F14" s="6">
        <v>3.6</v>
      </c>
    </row>
    <row r="15" spans="1:6" ht="12.75">
      <c r="A15" t="s">
        <v>18</v>
      </c>
      <c r="B15">
        <v>10</v>
      </c>
      <c r="C15" s="1">
        <f t="shared" si="0"/>
        <v>1.8303544008353296</v>
      </c>
      <c r="D15" s="1">
        <v>8.94</v>
      </c>
      <c r="E15" s="5">
        <f t="shared" si="1"/>
        <v>0.028409090909090908</v>
      </c>
      <c r="F15" s="6">
        <v>3</v>
      </c>
    </row>
    <row r="16" spans="1:6" ht="12.75">
      <c r="A16" t="s">
        <v>19</v>
      </c>
      <c r="B16">
        <v>10</v>
      </c>
      <c r="C16" s="1">
        <f t="shared" si="0"/>
        <v>1.6542800401285755</v>
      </c>
      <c r="D16" s="1">
        <v>8.08</v>
      </c>
      <c r="E16" s="5">
        <f t="shared" si="1"/>
        <v>0.028409090909090908</v>
      </c>
      <c r="F16" s="6">
        <v>3</v>
      </c>
    </row>
    <row r="17" spans="1:6" ht="12.75">
      <c r="A17" t="s">
        <v>20</v>
      </c>
      <c r="B17">
        <v>10</v>
      </c>
      <c r="C17" s="1">
        <f t="shared" si="0"/>
        <v>1.607190385520955</v>
      </c>
      <c r="D17" s="1">
        <v>7.85</v>
      </c>
      <c r="E17" s="5">
        <f t="shared" si="1"/>
        <v>0.028409090909090908</v>
      </c>
      <c r="F17" s="6">
        <v>3</v>
      </c>
    </row>
    <row r="18" spans="1:6" ht="12.75">
      <c r="A18" t="s">
        <v>21</v>
      </c>
      <c r="B18">
        <v>7</v>
      </c>
      <c r="C18" s="1">
        <f t="shared" si="0"/>
        <v>1.1014884425608584</v>
      </c>
      <c r="D18" s="1">
        <v>5.38</v>
      </c>
      <c r="E18" s="5">
        <f t="shared" si="1"/>
        <v>0.019886363636363636</v>
      </c>
      <c r="F18" s="6">
        <v>2.1</v>
      </c>
    </row>
    <row r="19" spans="1:6" ht="12.75">
      <c r="A19" t="s">
        <v>22</v>
      </c>
      <c r="B19">
        <v>7</v>
      </c>
      <c r="C19" s="1">
        <f t="shared" si="0"/>
        <v>1.1014884425608584</v>
      </c>
      <c r="D19" s="1">
        <v>5.38</v>
      </c>
      <c r="E19" s="5">
        <f t="shared" si="1"/>
        <v>0.019886363636363636</v>
      </c>
      <c r="F19" s="6">
        <v>2.1</v>
      </c>
    </row>
    <row r="20" spans="1:6" ht="12.75">
      <c r="A20" t="s">
        <v>23</v>
      </c>
      <c r="B20">
        <v>7</v>
      </c>
      <c r="C20" s="1">
        <f t="shared" si="0"/>
        <v>1.066683045676965</v>
      </c>
      <c r="D20" s="1">
        <v>5.21</v>
      </c>
      <c r="E20" s="5">
        <f t="shared" si="1"/>
        <v>0.019886363636363636</v>
      </c>
      <c r="F20" s="6">
        <v>2.1</v>
      </c>
    </row>
    <row r="21" spans="1:6" ht="12.75">
      <c r="A21" t="s">
        <v>24</v>
      </c>
      <c r="B21">
        <v>7</v>
      </c>
      <c r="C21" s="1">
        <f t="shared" si="0"/>
        <v>0.8660401695227569</v>
      </c>
      <c r="D21" s="1">
        <v>4.23</v>
      </c>
      <c r="E21" s="5">
        <f t="shared" si="1"/>
        <v>0.019886363636363636</v>
      </c>
      <c r="F21" s="6">
        <v>2.1</v>
      </c>
    </row>
    <row r="22" spans="1:6" ht="12.75">
      <c r="A22" t="s">
        <v>25</v>
      </c>
      <c r="B22">
        <v>7</v>
      </c>
      <c r="C22" s="1">
        <f t="shared" si="0"/>
        <v>0.810761009765985</v>
      </c>
      <c r="D22" s="1">
        <v>3.96</v>
      </c>
      <c r="E22" s="5">
        <f t="shared" si="1"/>
        <v>0.019886363636363636</v>
      </c>
      <c r="F22" s="6">
        <v>2.1</v>
      </c>
    </row>
    <row r="23" spans="1:6" ht="12.75">
      <c r="A23" t="s">
        <v>26</v>
      </c>
      <c r="B23">
        <v>7</v>
      </c>
      <c r="C23" s="1">
        <f t="shared" si="0"/>
        <v>0.7083921954015929</v>
      </c>
      <c r="D23" s="1">
        <v>3.46</v>
      </c>
      <c r="E23" s="5">
        <f t="shared" si="1"/>
        <v>0.019886363636363636</v>
      </c>
      <c r="F23" s="6">
        <v>2.1</v>
      </c>
    </row>
    <row r="24" spans="1:6" ht="12.75">
      <c r="A24" t="s">
        <v>27</v>
      </c>
      <c r="B24">
        <v>4</v>
      </c>
      <c r="C24" s="1">
        <f t="shared" si="0"/>
        <v>0.4770386749380669</v>
      </c>
      <c r="D24" s="1">
        <v>2.33</v>
      </c>
      <c r="E24" s="5">
        <f t="shared" si="1"/>
        <v>0.011363636363636364</v>
      </c>
      <c r="F24" s="6">
        <v>1.2</v>
      </c>
    </row>
    <row r="25" spans="1:6" ht="12.75">
      <c r="A25" t="s">
        <v>28</v>
      </c>
      <c r="B25">
        <v>4</v>
      </c>
      <c r="C25" s="1">
        <f t="shared" si="0"/>
        <v>0.40947525745756813</v>
      </c>
      <c r="D25" s="1">
        <v>2</v>
      </c>
      <c r="E25" s="5">
        <f t="shared" si="1"/>
        <v>0.011363636363636364</v>
      </c>
      <c r="F25" s="6">
        <v>1.2</v>
      </c>
    </row>
    <row r="26" spans="1:6" ht="12.75">
      <c r="A26" t="s">
        <v>29</v>
      </c>
      <c r="B26">
        <v>4</v>
      </c>
      <c r="C26" s="1">
        <f t="shared" si="0"/>
        <v>0.27844317507114635</v>
      </c>
      <c r="D26" s="1">
        <v>1.36</v>
      </c>
      <c r="E26" s="5">
        <f t="shared" si="1"/>
        <v>0.011363636363636364</v>
      </c>
      <c r="F26" s="6">
        <v>1.2</v>
      </c>
    </row>
    <row r="27" spans="1:6" ht="12.75">
      <c r="A27" t="s">
        <v>30</v>
      </c>
      <c r="B27">
        <v>4</v>
      </c>
      <c r="C27" s="1">
        <f t="shared" si="0"/>
        <v>0.14741109268472452</v>
      </c>
      <c r="D27" s="1">
        <v>0.72</v>
      </c>
      <c r="E27" s="5">
        <f t="shared" si="1"/>
        <v>0.011363636363636364</v>
      </c>
      <c r="F27" s="6">
        <v>1.2</v>
      </c>
    </row>
    <row r="28" spans="1:6" ht="12.75">
      <c r="A28" t="s">
        <v>31</v>
      </c>
      <c r="B28">
        <v>4</v>
      </c>
      <c r="C28" s="1">
        <f t="shared" si="0"/>
        <v>0.09213193292795284</v>
      </c>
      <c r="D28" s="1">
        <v>0.45</v>
      </c>
      <c r="E28" s="5">
        <f t="shared" si="1"/>
        <v>0.011363636363636364</v>
      </c>
      <c r="F28" s="6">
        <v>1.2</v>
      </c>
    </row>
    <row r="29" spans="1:6" ht="12.75">
      <c r="A29" t="s">
        <v>32</v>
      </c>
      <c r="B29">
        <v>3</v>
      </c>
      <c r="C29" s="1">
        <f t="shared" si="0"/>
        <v>0.08189505149151365</v>
      </c>
      <c r="D29" s="1">
        <v>0.4</v>
      </c>
      <c r="E29" s="5">
        <f t="shared" si="1"/>
        <v>0.008522727272727272</v>
      </c>
      <c r="F29" s="6">
        <v>0.9</v>
      </c>
    </row>
    <row r="30" spans="1:6" ht="12.75">
      <c r="A30" s="7" t="s">
        <v>33</v>
      </c>
      <c r="B30" s="7">
        <f>SUM(B2:B29)</f>
        <v>352</v>
      </c>
      <c r="C30" s="7">
        <f>SUM(C2:C29)</f>
        <v>100.00000000000003</v>
      </c>
      <c r="D30" s="8">
        <f>SUM(D2:D29)</f>
        <v>488.42999999999995</v>
      </c>
      <c r="E30" s="9">
        <f>SUM(E2:E29)</f>
        <v>1</v>
      </c>
      <c r="F30" s="7">
        <f>SUM(F2:F29)</f>
        <v>99.39999999999999</v>
      </c>
    </row>
    <row r="31" spans="1:5" ht="12.75">
      <c r="A31" s="10" t="s">
        <v>34</v>
      </c>
      <c r="B31" s="11">
        <f>0.74*B30</f>
        <v>260.48</v>
      </c>
      <c r="C31" s="10">
        <f>0.62*C30</f>
        <v>62.000000000000014</v>
      </c>
      <c r="D31" s="12">
        <f>0.62*D30</f>
        <v>302.8266</v>
      </c>
      <c r="E31" s="13"/>
    </row>
    <row r="32" spans="1:5" ht="12.75">
      <c r="A32" s="10"/>
      <c r="B32" s="10"/>
      <c r="C32" s="10"/>
      <c r="D32" s="12"/>
      <c r="E32" s="13"/>
    </row>
    <row r="33" spans="1:5" ht="46.5" customHeight="1">
      <c r="A33" s="14" t="s">
        <v>35</v>
      </c>
      <c r="B33" s="14"/>
      <c r="C33" s="14"/>
      <c r="D33" s="14"/>
      <c r="E33" s="14"/>
    </row>
    <row r="35" ht="12.75">
      <c r="A35" s="15" t="s">
        <v>36</v>
      </c>
    </row>
  </sheetData>
  <sheetProtection selectLockedCells="1" selectUnlockedCells="1"/>
  <mergeCells count="1">
    <mergeCell ref="A33:E33"/>
  </mergeCells>
  <hyperlinks>
    <hyperlink ref="A35" r:id="rId1" display="https://en.wikipedia.org/wiki/Voting_in_the_Council_of_the_European_Union#Treaty_of_Nice_.282003.E2.80.932014.2F2017.29"/>
  </hyperlink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dimension ref="A1:F35"/>
  <sheetViews>
    <sheetView workbookViewId="0" topLeftCell="A1">
      <selection activeCell="H22" sqref="H22"/>
    </sheetView>
  </sheetViews>
  <sheetFormatPr defaultColWidth="11.421875" defaultRowHeight="12.75"/>
  <cols>
    <col min="1" max="1" width="21.57421875" style="0" customWidth="1"/>
    <col min="2" max="2" width="6.140625" style="0" customWidth="1"/>
    <col min="3" max="3" width="13.421875" style="0" customWidth="1"/>
    <col min="4" max="4" width="18.421875" style="1" customWidth="1"/>
    <col min="5" max="5" width="6.28125" style="0" customWidth="1"/>
    <col min="6" max="6" width="17.140625" style="0" customWidth="1"/>
    <col min="7" max="16384" width="11.57421875" style="0" customWidth="1"/>
  </cols>
  <sheetData>
    <row r="1" spans="1:6" ht="12.75">
      <c r="A1" s="2" t="s">
        <v>0</v>
      </c>
      <c r="B1" s="3" t="s">
        <v>1</v>
      </c>
      <c r="C1" s="3" t="s">
        <v>2</v>
      </c>
      <c r="D1" s="4" t="s">
        <v>3</v>
      </c>
      <c r="E1" s="3" t="s">
        <v>1</v>
      </c>
      <c r="F1" s="3" t="s">
        <v>4</v>
      </c>
    </row>
    <row r="2" spans="1:6" ht="12.75">
      <c r="A2" t="s">
        <v>5</v>
      </c>
      <c r="B2">
        <v>1</v>
      </c>
      <c r="C2" s="1">
        <f aca="true" t="shared" si="0" ref="C2:C29">D2/D$30*100</f>
        <v>16.89904387527384</v>
      </c>
      <c r="D2" s="1">
        <v>82.54</v>
      </c>
      <c r="E2" s="5">
        <f aca="true" t="shared" si="1" ref="E2:E29">B2/B$30</f>
        <v>0.03571428571428571</v>
      </c>
      <c r="F2" s="6">
        <v>12.6</v>
      </c>
    </row>
    <row r="3" spans="1:6" ht="12.75">
      <c r="A3" t="s">
        <v>6</v>
      </c>
      <c r="B3">
        <v>1</v>
      </c>
      <c r="C3" s="1">
        <f t="shared" si="0"/>
        <v>12.210552177384683</v>
      </c>
      <c r="D3" s="1">
        <v>59.64</v>
      </c>
      <c r="E3" s="5">
        <f t="shared" si="1"/>
        <v>0.03571428571428571</v>
      </c>
      <c r="F3" s="6">
        <v>9.3</v>
      </c>
    </row>
    <row r="4" spans="1:6" ht="12.75">
      <c r="A4" t="s">
        <v>7</v>
      </c>
      <c r="B4">
        <v>1</v>
      </c>
      <c r="C4" s="1">
        <f t="shared" si="0"/>
        <v>12.14708351247876</v>
      </c>
      <c r="D4" s="1">
        <v>59.33</v>
      </c>
      <c r="E4" s="5">
        <f t="shared" si="1"/>
        <v>0.03571428571428571</v>
      </c>
      <c r="F4" s="6">
        <v>9.2</v>
      </c>
    </row>
    <row r="5" spans="1:6" ht="12.75">
      <c r="A5" t="s">
        <v>8</v>
      </c>
      <c r="B5">
        <v>1</v>
      </c>
      <c r="C5" s="1">
        <f t="shared" si="0"/>
        <v>11.735560878733905</v>
      </c>
      <c r="D5" s="1">
        <v>57.32</v>
      </c>
      <c r="E5" s="5">
        <f t="shared" si="1"/>
        <v>0.03571428571428571</v>
      </c>
      <c r="F5" s="6">
        <v>9</v>
      </c>
    </row>
    <row r="6" spans="1:6" ht="12.75">
      <c r="A6" t="s">
        <v>9</v>
      </c>
      <c r="B6">
        <v>1</v>
      </c>
      <c r="C6" s="1">
        <f t="shared" si="0"/>
        <v>8.506848473680979</v>
      </c>
      <c r="D6" s="1">
        <v>41.55</v>
      </c>
      <c r="E6" s="5">
        <f t="shared" si="1"/>
        <v>0.03571428571428571</v>
      </c>
      <c r="F6" s="6">
        <v>6.7</v>
      </c>
    </row>
    <row r="7" spans="1:6" ht="12.75">
      <c r="A7" t="s">
        <v>10</v>
      </c>
      <c r="B7">
        <v>1</v>
      </c>
      <c r="C7" s="1">
        <f t="shared" si="0"/>
        <v>7.825072170014128</v>
      </c>
      <c r="D7" s="1">
        <v>38.22</v>
      </c>
      <c r="E7" s="5">
        <f t="shared" si="1"/>
        <v>0.03571428571428571</v>
      </c>
      <c r="F7" s="6">
        <v>6.1</v>
      </c>
    </row>
    <row r="8" spans="1:6" ht="12.75">
      <c r="A8" t="s">
        <v>11</v>
      </c>
      <c r="B8">
        <v>1</v>
      </c>
      <c r="C8" s="1">
        <f t="shared" si="0"/>
        <v>4.457138177425629</v>
      </c>
      <c r="D8" s="1">
        <v>21.77</v>
      </c>
      <c r="E8" s="5">
        <f t="shared" si="1"/>
        <v>0.03571428571428571</v>
      </c>
      <c r="F8" s="6">
        <v>4.3</v>
      </c>
    </row>
    <row r="9" spans="1:6" ht="12.75">
      <c r="A9" t="s">
        <v>12</v>
      </c>
      <c r="B9">
        <v>1</v>
      </c>
      <c r="C9" s="1">
        <f t="shared" si="0"/>
        <v>3.3147022091190146</v>
      </c>
      <c r="D9" s="1">
        <v>16.19</v>
      </c>
      <c r="E9" s="5">
        <f t="shared" si="1"/>
        <v>0.03571428571428571</v>
      </c>
      <c r="F9" s="6">
        <v>3.4</v>
      </c>
    </row>
    <row r="10" spans="1:6" ht="12.75">
      <c r="A10" t="s">
        <v>13</v>
      </c>
      <c r="B10">
        <v>1</v>
      </c>
      <c r="C10" s="1">
        <f t="shared" si="0"/>
        <v>2.2541612923039125</v>
      </c>
      <c r="D10" s="1">
        <v>11.01</v>
      </c>
      <c r="E10" s="5">
        <f t="shared" si="1"/>
        <v>0.03571428571428571</v>
      </c>
      <c r="F10" s="6">
        <v>2.7</v>
      </c>
    </row>
    <row r="11" spans="1:6" ht="12.75">
      <c r="A11" t="s">
        <v>14</v>
      </c>
      <c r="B11">
        <v>1</v>
      </c>
      <c r="C11" s="1">
        <f t="shared" si="0"/>
        <v>2.1313187150666426</v>
      </c>
      <c r="D11" s="1">
        <v>10.41</v>
      </c>
      <c r="E11" s="5">
        <f t="shared" si="1"/>
        <v>0.03571428571428571</v>
      </c>
      <c r="F11" s="6">
        <v>2.6</v>
      </c>
    </row>
    <row r="12" spans="1:6" ht="12.75">
      <c r="A12" t="s">
        <v>15</v>
      </c>
      <c r="B12">
        <v>1</v>
      </c>
      <c r="C12" s="1">
        <f t="shared" si="0"/>
        <v>2.121081833630203</v>
      </c>
      <c r="D12" s="1">
        <v>10.36</v>
      </c>
      <c r="E12" s="5">
        <f t="shared" si="1"/>
        <v>0.03571428571428571</v>
      </c>
      <c r="F12" s="6">
        <v>2.6</v>
      </c>
    </row>
    <row r="13" spans="1:6" ht="12.75">
      <c r="A13" t="s">
        <v>16</v>
      </c>
      <c r="B13">
        <v>1</v>
      </c>
      <c r="C13" s="1">
        <f t="shared" si="0"/>
        <v>2.0883238130335977</v>
      </c>
      <c r="D13" s="1">
        <v>10.2</v>
      </c>
      <c r="E13" s="5">
        <f t="shared" si="1"/>
        <v>0.03571428571428571</v>
      </c>
      <c r="F13" s="6">
        <v>2.6</v>
      </c>
    </row>
    <row r="14" spans="1:6" ht="12.75">
      <c r="A14" t="s">
        <v>17</v>
      </c>
      <c r="B14">
        <v>1</v>
      </c>
      <c r="C14" s="1">
        <f t="shared" si="0"/>
        <v>2.0760395553098707</v>
      </c>
      <c r="D14" s="1">
        <v>10.14</v>
      </c>
      <c r="E14" s="5">
        <f t="shared" si="1"/>
        <v>0.03571428571428571</v>
      </c>
      <c r="F14" s="6">
        <v>2.6</v>
      </c>
    </row>
    <row r="15" spans="1:6" ht="12.75">
      <c r="A15" t="s">
        <v>18</v>
      </c>
      <c r="B15">
        <v>1</v>
      </c>
      <c r="C15" s="1">
        <f t="shared" si="0"/>
        <v>1.8303544008353296</v>
      </c>
      <c r="D15" s="1">
        <v>8.94</v>
      </c>
      <c r="E15" s="5">
        <f t="shared" si="1"/>
        <v>0.03571428571428571</v>
      </c>
      <c r="F15" s="6">
        <v>2.4</v>
      </c>
    </row>
    <row r="16" spans="1:6" ht="12.75">
      <c r="A16" t="s">
        <v>19</v>
      </c>
      <c r="B16">
        <v>1</v>
      </c>
      <c r="C16" s="1">
        <f t="shared" si="0"/>
        <v>1.6542800401285755</v>
      </c>
      <c r="D16" s="1">
        <v>8.08</v>
      </c>
      <c r="E16" s="5">
        <f t="shared" si="1"/>
        <v>0.03571428571428571</v>
      </c>
      <c r="F16" s="6">
        <v>2.3</v>
      </c>
    </row>
    <row r="17" spans="1:6" ht="12.75">
      <c r="A17" t="s">
        <v>20</v>
      </c>
      <c r="B17">
        <v>1</v>
      </c>
      <c r="C17" s="1">
        <f t="shared" si="0"/>
        <v>1.607190385520955</v>
      </c>
      <c r="D17" s="1">
        <v>7.85</v>
      </c>
      <c r="E17" s="5">
        <f t="shared" si="1"/>
        <v>0.03571428571428571</v>
      </c>
      <c r="F17" s="6">
        <v>2.3</v>
      </c>
    </row>
    <row r="18" spans="1:6" ht="12.75">
      <c r="A18" t="s">
        <v>21</v>
      </c>
      <c r="B18">
        <v>1</v>
      </c>
      <c r="C18" s="1">
        <f t="shared" si="0"/>
        <v>1.1014884425608584</v>
      </c>
      <c r="D18" s="1">
        <v>5.38</v>
      </c>
      <c r="E18" s="5">
        <f t="shared" si="1"/>
        <v>0.03571428571428571</v>
      </c>
      <c r="F18" s="6">
        <v>1.9</v>
      </c>
    </row>
    <row r="19" spans="1:6" ht="12.75">
      <c r="A19" t="s">
        <v>22</v>
      </c>
      <c r="B19">
        <v>1</v>
      </c>
      <c r="C19" s="1">
        <f t="shared" si="0"/>
        <v>1.1014884425608584</v>
      </c>
      <c r="D19" s="1">
        <v>5.38</v>
      </c>
      <c r="E19" s="5">
        <f t="shared" si="1"/>
        <v>0.03571428571428571</v>
      </c>
      <c r="F19" s="6">
        <v>1.9</v>
      </c>
    </row>
    <row r="20" spans="1:6" ht="12.75">
      <c r="A20" t="s">
        <v>23</v>
      </c>
      <c r="B20">
        <v>1</v>
      </c>
      <c r="C20" s="1">
        <f t="shared" si="0"/>
        <v>1.066683045676965</v>
      </c>
      <c r="D20" s="1">
        <v>5.21</v>
      </c>
      <c r="E20" s="5">
        <f t="shared" si="1"/>
        <v>0.03571428571428571</v>
      </c>
      <c r="F20" s="6">
        <v>1.9</v>
      </c>
    </row>
    <row r="21" spans="1:6" ht="12.75">
      <c r="A21" t="s">
        <v>24</v>
      </c>
      <c r="B21">
        <v>1</v>
      </c>
      <c r="C21" s="1">
        <f t="shared" si="0"/>
        <v>0.8660401695227569</v>
      </c>
      <c r="D21" s="1">
        <v>4.23</v>
      </c>
      <c r="E21" s="5">
        <f t="shared" si="1"/>
        <v>0.03571428571428571</v>
      </c>
      <c r="F21" s="6">
        <v>1.8</v>
      </c>
    </row>
    <row r="22" spans="1:6" ht="12.75">
      <c r="A22" t="s">
        <v>25</v>
      </c>
      <c r="B22">
        <v>1</v>
      </c>
      <c r="C22" s="1">
        <f t="shared" si="0"/>
        <v>0.810761009765985</v>
      </c>
      <c r="D22" s="1">
        <v>3.96</v>
      </c>
      <c r="E22" s="5">
        <f t="shared" si="1"/>
        <v>0.03571428571428571</v>
      </c>
      <c r="F22" s="6">
        <v>1.7000000000000002</v>
      </c>
    </row>
    <row r="23" spans="1:6" ht="12.75">
      <c r="A23" t="s">
        <v>26</v>
      </c>
      <c r="B23">
        <v>1</v>
      </c>
      <c r="C23" s="1">
        <f t="shared" si="0"/>
        <v>0.7083921954015929</v>
      </c>
      <c r="D23" s="1">
        <v>3.46</v>
      </c>
      <c r="E23" s="5">
        <f t="shared" si="1"/>
        <v>0.03571428571428571</v>
      </c>
      <c r="F23" s="6">
        <v>1.7000000000000002</v>
      </c>
    </row>
    <row r="24" spans="1:6" ht="12.75">
      <c r="A24" t="s">
        <v>27</v>
      </c>
      <c r="B24">
        <v>1</v>
      </c>
      <c r="C24" s="1">
        <f t="shared" si="0"/>
        <v>0.4770386749380669</v>
      </c>
      <c r="D24" s="1">
        <v>2.33</v>
      </c>
      <c r="E24" s="5">
        <f t="shared" si="1"/>
        <v>0.03571428571428571</v>
      </c>
      <c r="F24" s="6">
        <v>1.5</v>
      </c>
    </row>
    <row r="25" spans="1:6" ht="12.75">
      <c r="A25" t="s">
        <v>28</v>
      </c>
      <c r="B25">
        <v>1</v>
      </c>
      <c r="C25" s="1">
        <f t="shared" si="0"/>
        <v>0.40947525745756813</v>
      </c>
      <c r="D25" s="1">
        <v>2</v>
      </c>
      <c r="E25" s="5">
        <f t="shared" si="1"/>
        <v>0.03571428571428571</v>
      </c>
      <c r="F25" s="6">
        <v>1.5</v>
      </c>
    </row>
    <row r="26" spans="1:6" ht="12.75">
      <c r="A26" t="s">
        <v>29</v>
      </c>
      <c r="B26">
        <v>1</v>
      </c>
      <c r="C26" s="1">
        <f t="shared" si="0"/>
        <v>0.27844317507114635</v>
      </c>
      <c r="D26" s="1">
        <v>1.36</v>
      </c>
      <c r="E26" s="5">
        <f t="shared" si="1"/>
        <v>0.03571428571428571</v>
      </c>
      <c r="F26" s="6">
        <v>1.4</v>
      </c>
    </row>
    <row r="27" spans="1:6" ht="12.75">
      <c r="A27" t="s">
        <v>30</v>
      </c>
      <c r="B27">
        <v>1</v>
      </c>
      <c r="C27" s="1">
        <f t="shared" si="0"/>
        <v>0.14741109268472452</v>
      </c>
      <c r="D27" s="1">
        <v>0.72</v>
      </c>
      <c r="E27" s="5">
        <f t="shared" si="1"/>
        <v>0.03571428571428571</v>
      </c>
      <c r="F27" s="6">
        <v>1.3</v>
      </c>
    </row>
    <row r="28" spans="1:6" ht="12.75">
      <c r="A28" t="s">
        <v>31</v>
      </c>
      <c r="B28">
        <v>1</v>
      </c>
      <c r="C28" s="1">
        <f t="shared" si="0"/>
        <v>0.09213193292795284</v>
      </c>
      <c r="D28" s="1">
        <v>0.45</v>
      </c>
      <c r="E28" s="5">
        <f t="shared" si="1"/>
        <v>0.03571428571428571</v>
      </c>
      <c r="F28" s="6">
        <v>1.3</v>
      </c>
    </row>
    <row r="29" spans="1:6" ht="12.75">
      <c r="A29" t="s">
        <v>32</v>
      </c>
      <c r="B29">
        <v>1</v>
      </c>
      <c r="C29" s="1">
        <f t="shared" si="0"/>
        <v>0.08189505149151365</v>
      </c>
      <c r="D29" s="1">
        <v>0.4</v>
      </c>
      <c r="E29" s="5">
        <f t="shared" si="1"/>
        <v>0.03571428571428571</v>
      </c>
      <c r="F29" s="6">
        <v>1.3</v>
      </c>
    </row>
    <row r="30" spans="1:6" ht="12.75">
      <c r="A30" s="7" t="s">
        <v>33</v>
      </c>
      <c r="B30" s="7">
        <f>SUM(B2:B29)</f>
        <v>28</v>
      </c>
      <c r="C30" s="7">
        <f>SUM(C2:C29)</f>
        <v>100.00000000000003</v>
      </c>
      <c r="D30" s="8">
        <f>SUM(D2:D29)</f>
        <v>488.42999999999995</v>
      </c>
      <c r="E30" s="9">
        <f>SUM(E2:E29)</f>
        <v>0.9999999999999997</v>
      </c>
      <c r="F30" s="7">
        <f>SUM(F2:F29)</f>
        <v>99.89999999999999</v>
      </c>
    </row>
    <row r="31" spans="1:5" ht="12.75">
      <c r="A31" s="10" t="s">
        <v>34</v>
      </c>
      <c r="B31" s="11">
        <f>0.55*B30</f>
        <v>15.400000000000002</v>
      </c>
      <c r="C31" s="10">
        <f>0.65*C30</f>
        <v>65.00000000000001</v>
      </c>
      <c r="D31" s="12">
        <f>0.65*D30</f>
        <v>317.4795</v>
      </c>
      <c r="E31" s="13"/>
    </row>
    <row r="32" spans="1:5" ht="12.75">
      <c r="A32" s="10"/>
      <c r="B32" s="10"/>
      <c r="C32" s="10"/>
      <c r="D32" s="12"/>
      <c r="E32" s="13"/>
    </row>
    <row r="33" spans="1:5" ht="46.5" customHeight="1">
      <c r="A33" s="14" t="s">
        <v>35</v>
      </c>
      <c r="B33" s="14"/>
      <c r="C33" s="14"/>
      <c r="D33" s="14"/>
      <c r="E33" s="14"/>
    </row>
    <row r="35" ht="12.75">
      <c r="A35" s="15" t="s">
        <v>36</v>
      </c>
    </row>
  </sheetData>
  <sheetProtection selectLockedCells="1" selectUnlockedCells="1"/>
  <mergeCells count="1">
    <mergeCell ref="A33:E33"/>
  </mergeCells>
  <hyperlinks>
    <hyperlink ref="A35" r:id="rId1" display="https://en.wikipedia.org/wiki/Voting_in_the_Council_of_the_European_Union#Treaty_of_Nice_.282003.E2.80.932014.2F2017.29"/>
  </hyperlinks>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A1:F34"/>
  <sheetViews>
    <sheetView tabSelected="1" workbookViewId="0" topLeftCell="A1">
      <selection activeCell="F2" sqref="F2"/>
    </sheetView>
  </sheetViews>
  <sheetFormatPr defaultColWidth="11.421875" defaultRowHeight="12.75"/>
  <cols>
    <col min="1" max="1" width="21.57421875" style="0" customWidth="1"/>
    <col min="2" max="2" width="6.140625" style="0" customWidth="1"/>
    <col min="3" max="3" width="13.421875" style="0" customWidth="1"/>
    <col min="4" max="4" width="18.421875" style="0" customWidth="1"/>
    <col min="5" max="5" width="6.28125" style="0" customWidth="1"/>
    <col min="6" max="6" width="17.140625" style="0" customWidth="1"/>
    <col min="7" max="16384" width="11.57421875" style="0" customWidth="1"/>
  </cols>
  <sheetData>
    <row r="1" spans="1:6" ht="12.75">
      <c r="A1" s="2" t="s">
        <v>0</v>
      </c>
      <c r="B1" s="3" t="s">
        <v>1</v>
      </c>
      <c r="C1" s="3" t="s">
        <v>2</v>
      </c>
      <c r="D1" s="3" t="s">
        <v>3</v>
      </c>
      <c r="E1" s="3" t="s">
        <v>1</v>
      </c>
      <c r="F1" s="3" t="s">
        <v>4</v>
      </c>
    </row>
    <row r="2" spans="1:6" ht="12.75">
      <c r="A2" t="s">
        <v>5</v>
      </c>
      <c r="B2">
        <v>1</v>
      </c>
      <c r="C2" s="1">
        <f aca="true" t="shared" si="0" ref="C2:C28">D2/D$29*100</f>
        <v>19.235609415054768</v>
      </c>
      <c r="D2" s="1">
        <v>82.54</v>
      </c>
      <c r="E2" s="5">
        <f aca="true" t="shared" si="1" ref="E2:E28">B2/B$29</f>
        <v>0.037037037037037035</v>
      </c>
      <c r="F2" s="6">
        <v>12.6</v>
      </c>
    </row>
    <row r="3" spans="1:6" ht="12.75">
      <c r="A3" t="s">
        <v>6</v>
      </c>
      <c r="B3">
        <v>1</v>
      </c>
      <c r="C3" s="1">
        <f t="shared" si="0"/>
        <v>13.898858075040785</v>
      </c>
      <c r="D3" s="1">
        <v>59.64</v>
      </c>
      <c r="E3" s="5">
        <f t="shared" si="1"/>
        <v>0.037037037037037035</v>
      </c>
      <c r="F3" s="6">
        <v>9.3</v>
      </c>
    </row>
    <row r="4" spans="1:6" ht="12.75">
      <c r="A4" t="s">
        <v>8</v>
      </c>
      <c r="B4">
        <v>1</v>
      </c>
      <c r="C4" s="1">
        <f t="shared" si="0"/>
        <v>13.358191563738059</v>
      </c>
      <c r="D4" s="1">
        <v>57.32</v>
      </c>
      <c r="E4" s="5">
        <f t="shared" si="1"/>
        <v>0.037037037037037035</v>
      </c>
      <c r="F4" s="6">
        <v>9</v>
      </c>
    </row>
    <row r="5" spans="1:6" ht="12.75">
      <c r="A5" t="s">
        <v>9</v>
      </c>
      <c r="B5">
        <v>1</v>
      </c>
      <c r="C5" s="1">
        <f t="shared" si="0"/>
        <v>9.68305756233978</v>
      </c>
      <c r="D5" s="1">
        <v>41.55</v>
      </c>
      <c r="E5" s="5">
        <f t="shared" si="1"/>
        <v>0.037037037037037035</v>
      </c>
      <c r="F5" s="6">
        <v>7.1</v>
      </c>
    </row>
    <row r="6" spans="1:6" ht="12.75">
      <c r="A6" t="s">
        <v>10</v>
      </c>
      <c r="B6">
        <v>1</v>
      </c>
      <c r="C6" s="1">
        <f t="shared" si="0"/>
        <v>8.907014681892333</v>
      </c>
      <c r="D6" s="1">
        <v>38.22</v>
      </c>
      <c r="E6" s="5">
        <f t="shared" si="1"/>
        <v>0.037037037037037035</v>
      </c>
      <c r="F6" s="6">
        <v>6.6</v>
      </c>
    </row>
    <row r="7" spans="1:6" ht="12.75">
      <c r="A7" t="s">
        <v>11</v>
      </c>
      <c r="B7">
        <v>1</v>
      </c>
      <c r="C7" s="1">
        <f t="shared" si="0"/>
        <v>5.073409461663949</v>
      </c>
      <c r="D7" s="1">
        <v>21.77</v>
      </c>
      <c r="E7" s="5">
        <f t="shared" si="1"/>
        <v>0.037037037037037035</v>
      </c>
      <c r="F7" s="6">
        <v>4.4</v>
      </c>
    </row>
    <row r="8" spans="1:6" ht="12.75">
      <c r="A8" t="s">
        <v>12</v>
      </c>
      <c r="B8">
        <v>1</v>
      </c>
      <c r="C8" s="1">
        <f t="shared" si="0"/>
        <v>3.7730132836168733</v>
      </c>
      <c r="D8" s="1">
        <v>16.19</v>
      </c>
      <c r="E8" s="5">
        <f t="shared" si="1"/>
        <v>0.037037037037037035</v>
      </c>
      <c r="F8" s="6">
        <v>3.7</v>
      </c>
    </row>
    <row r="9" spans="1:6" ht="12.75">
      <c r="A9" t="s">
        <v>13</v>
      </c>
      <c r="B9">
        <v>1</v>
      </c>
      <c r="C9" s="1">
        <f t="shared" si="0"/>
        <v>2.5658354695875087</v>
      </c>
      <c r="D9" s="1">
        <v>11.01</v>
      </c>
      <c r="E9" s="5">
        <f t="shared" si="1"/>
        <v>0.037037037037037035</v>
      </c>
      <c r="F9" s="6">
        <v>3.1</v>
      </c>
    </row>
    <row r="10" spans="1:6" ht="12.75">
      <c r="A10" t="s">
        <v>14</v>
      </c>
      <c r="B10">
        <v>1</v>
      </c>
      <c r="C10" s="1">
        <f t="shared" si="0"/>
        <v>2.4260079235609417</v>
      </c>
      <c r="D10" s="1">
        <v>10.41</v>
      </c>
      <c r="E10" s="5">
        <f t="shared" si="1"/>
        <v>0.037037037037037035</v>
      </c>
      <c r="F10" s="6">
        <v>3</v>
      </c>
    </row>
    <row r="11" spans="1:6" ht="12.75">
      <c r="A11" t="s">
        <v>15</v>
      </c>
      <c r="B11">
        <v>1</v>
      </c>
      <c r="C11" s="1">
        <f t="shared" si="0"/>
        <v>2.4143556280587277</v>
      </c>
      <c r="D11" s="1">
        <v>10.36</v>
      </c>
      <c r="E11" s="5">
        <f t="shared" si="1"/>
        <v>0.037037037037037035</v>
      </c>
      <c r="F11" s="6">
        <v>3</v>
      </c>
    </row>
    <row r="12" spans="1:6" ht="12.75">
      <c r="A12" t="s">
        <v>16</v>
      </c>
      <c r="B12">
        <v>1</v>
      </c>
      <c r="C12" s="1">
        <f t="shared" si="0"/>
        <v>2.377068282451643</v>
      </c>
      <c r="D12" s="1">
        <v>10.2</v>
      </c>
      <c r="E12" s="5">
        <f t="shared" si="1"/>
        <v>0.037037037037037035</v>
      </c>
      <c r="F12" s="6">
        <v>3</v>
      </c>
    </row>
    <row r="13" spans="1:6" ht="12.75">
      <c r="A13" t="s">
        <v>17</v>
      </c>
      <c r="B13">
        <v>1</v>
      </c>
      <c r="C13" s="1">
        <f t="shared" si="0"/>
        <v>2.3630855278489866</v>
      </c>
      <c r="D13" s="1">
        <v>10.14</v>
      </c>
      <c r="E13" s="5">
        <f t="shared" si="1"/>
        <v>0.037037037037037035</v>
      </c>
      <c r="F13" s="6">
        <v>2.9</v>
      </c>
    </row>
    <row r="14" spans="1:6" ht="12.75">
      <c r="A14" t="s">
        <v>18</v>
      </c>
      <c r="B14">
        <v>1</v>
      </c>
      <c r="C14" s="1">
        <f t="shared" si="0"/>
        <v>2.0834304357958517</v>
      </c>
      <c r="D14" s="1">
        <v>8.94</v>
      </c>
      <c r="E14" s="5">
        <f t="shared" si="1"/>
        <v>0.037037037037037035</v>
      </c>
      <c r="F14" s="6">
        <v>2.8</v>
      </c>
    </row>
    <row r="15" spans="1:6" ht="12.75">
      <c r="A15" t="s">
        <v>19</v>
      </c>
      <c r="B15">
        <v>1</v>
      </c>
      <c r="C15" s="1">
        <f t="shared" si="0"/>
        <v>1.8830109531577723</v>
      </c>
      <c r="D15" s="1">
        <v>8.08</v>
      </c>
      <c r="E15" s="5">
        <f t="shared" si="1"/>
        <v>0.037037037037037035</v>
      </c>
      <c r="F15" s="6">
        <v>2.7</v>
      </c>
    </row>
    <row r="16" spans="1:6" ht="12.75">
      <c r="A16" t="s">
        <v>20</v>
      </c>
      <c r="B16">
        <v>1</v>
      </c>
      <c r="C16" s="1">
        <f t="shared" si="0"/>
        <v>1.8294103938475879</v>
      </c>
      <c r="D16" s="1">
        <v>7.85</v>
      </c>
      <c r="E16" s="5">
        <f t="shared" si="1"/>
        <v>0.037037037037037035</v>
      </c>
      <c r="F16" s="6">
        <v>2.7</v>
      </c>
    </row>
    <row r="17" spans="1:6" ht="12.75">
      <c r="A17" t="s">
        <v>21</v>
      </c>
      <c r="B17">
        <v>1</v>
      </c>
      <c r="C17" s="1">
        <f t="shared" si="0"/>
        <v>1.2537869960382195</v>
      </c>
      <c r="D17" s="1">
        <v>5.38</v>
      </c>
      <c r="E17" s="5">
        <f t="shared" si="1"/>
        <v>0.037037037037037035</v>
      </c>
      <c r="F17" s="6">
        <v>2.3</v>
      </c>
    </row>
    <row r="18" spans="1:6" ht="12.75">
      <c r="A18" t="s">
        <v>22</v>
      </c>
      <c r="B18">
        <v>1</v>
      </c>
      <c r="C18" s="1">
        <f t="shared" si="0"/>
        <v>1.2537869960382195</v>
      </c>
      <c r="D18" s="1">
        <v>5.38</v>
      </c>
      <c r="E18" s="5">
        <f t="shared" si="1"/>
        <v>0.037037037037037035</v>
      </c>
      <c r="F18" s="6">
        <v>2.3</v>
      </c>
    </row>
    <row r="19" spans="1:6" ht="12.75">
      <c r="A19" t="s">
        <v>23</v>
      </c>
      <c r="B19">
        <v>1</v>
      </c>
      <c r="C19" s="1">
        <f t="shared" si="0"/>
        <v>1.2141691913306922</v>
      </c>
      <c r="D19" s="1">
        <v>5.21</v>
      </c>
      <c r="E19" s="5">
        <f t="shared" si="1"/>
        <v>0.037037037037037035</v>
      </c>
      <c r="F19" s="6">
        <v>2.3</v>
      </c>
    </row>
    <row r="20" spans="1:6" ht="12.75">
      <c r="A20" t="s">
        <v>24</v>
      </c>
      <c r="B20">
        <v>1</v>
      </c>
      <c r="C20" s="1">
        <f t="shared" si="0"/>
        <v>0.9857841994872992</v>
      </c>
      <c r="D20" s="1">
        <v>4.23</v>
      </c>
      <c r="E20" s="5">
        <f t="shared" si="1"/>
        <v>0.037037037037037035</v>
      </c>
      <c r="F20" s="6">
        <v>2.2</v>
      </c>
    </row>
    <row r="21" spans="1:6" ht="12.75">
      <c r="A21" t="s">
        <v>25</v>
      </c>
      <c r="B21">
        <v>1</v>
      </c>
      <c r="C21" s="1">
        <f t="shared" si="0"/>
        <v>0.9228618037753439</v>
      </c>
      <c r="D21" s="1">
        <v>3.96</v>
      </c>
      <c r="E21" s="5">
        <f t="shared" si="1"/>
        <v>0.037037037037037035</v>
      </c>
      <c r="F21" s="6">
        <v>2.2</v>
      </c>
    </row>
    <row r="22" spans="1:6" ht="12.75">
      <c r="A22" t="s">
        <v>26</v>
      </c>
      <c r="B22">
        <v>1</v>
      </c>
      <c r="C22" s="1">
        <f t="shared" si="0"/>
        <v>0.8063388487532044</v>
      </c>
      <c r="D22" s="1">
        <v>3.46</v>
      </c>
      <c r="E22" s="5">
        <f t="shared" si="1"/>
        <v>0.037037037037037035</v>
      </c>
      <c r="F22" s="6">
        <v>2.1</v>
      </c>
    </row>
    <row r="23" spans="1:6" ht="12.75">
      <c r="A23" t="s">
        <v>27</v>
      </c>
      <c r="B23">
        <v>1</v>
      </c>
      <c r="C23" s="1">
        <f t="shared" si="0"/>
        <v>0.5429969704031695</v>
      </c>
      <c r="D23" s="1">
        <v>2.33</v>
      </c>
      <c r="E23" s="5">
        <f t="shared" si="1"/>
        <v>0.037037037037037035</v>
      </c>
      <c r="F23" s="6">
        <v>1.9</v>
      </c>
    </row>
    <row r="24" spans="1:6" ht="12.75">
      <c r="A24" t="s">
        <v>28</v>
      </c>
      <c r="B24">
        <v>1</v>
      </c>
      <c r="C24" s="1">
        <f t="shared" si="0"/>
        <v>0.4660918200885575</v>
      </c>
      <c r="D24" s="1">
        <v>2</v>
      </c>
      <c r="E24" s="5">
        <f t="shared" si="1"/>
        <v>0.037037037037037035</v>
      </c>
      <c r="F24" s="6">
        <v>1.9</v>
      </c>
    </row>
    <row r="25" spans="1:6" ht="12.75">
      <c r="A25" t="s">
        <v>29</v>
      </c>
      <c r="B25">
        <v>1</v>
      </c>
      <c r="C25" s="1">
        <f t="shared" si="0"/>
        <v>0.31694243766021907</v>
      </c>
      <c r="D25" s="1">
        <v>1.36</v>
      </c>
      <c r="E25" s="5">
        <f t="shared" si="1"/>
        <v>0.037037037037037035</v>
      </c>
      <c r="F25" s="6">
        <v>1.8</v>
      </c>
    </row>
    <row r="26" spans="1:6" ht="12.75">
      <c r="A26" t="s">
        <v>30</v>
      </c>
      <c r="B26">
        <v>1</v>
      </c>
      <c r="C26" s="1">
        <f t="shared" si="0"/>
        <v>0.16779305523188068</v>
      </c>
      <c r="D26" s="1">
        <v>0.72</v>
      </c>
      <c r="E26" s="5">
        <f t="shared" si="1"/>
        <v>0.037037037037037035</v>
      </c>
      <c r="F26" s="6">
        <v>1.7000000000000002</v>
      </c>
    </row>
    <row r="27" spans="1:6" ht="12.75">
      <c r="A27" t="s">
        <v>31</v>
      </c>
      <c r="B27">
        <v>1</v>
      </c>
      <c r="C27" s="1">
        <f t="shared" si="0"/>
        <v>0.10487065951992544</v>
      </c>
      <c r="D27" s="1">
        <v>0.45</v>
      </c>
      <c r="E27" s="5">
        <f t="shared" si="1"/>
        <v>0.037037037037037035</v>
      </c>
      <c r="F27" s="6">
        <v>1.7000000000000002</v>
      </c>
    </row>
    <row r="28" spans="1:6" ht="12.75">
      <c r="A28" t="s">
        <v>32</v>
      </c>
      <c r="B28">
        <v>1</v>
      </c>
      <c r="C28" s="1">
        <f t="shared" si="0"/>
        <v>0.09321836401771151</v>
      </c>
      <c r="D28" s="1">
        <v>0.4</v>
      </c>
      <c r="E28" s="5">
        <f t="shared" si="1"/>
        <v>0.037037037037037035</v>
      </c>
      <c r="F28" s="6">
        <v>1.7000000000000002</v>
      </c>
    </row>
    <row r="29" spans="1:6" ht="12.75">
      <c r="A29" s="7" t="s">
        <v>33</v>
      </c>
      <c r="B29" s="7">
        <f>SUM(B2:B28)</f>
        <v>27</v>
      </c>
      <c r="C29" s="7">
        <f>SUM(C2:C28)</f>
        <v>100</v>
      </c>
      <c r="D29" s="8">
        <f>SUM(D2:D28)</f>
        <v>429.09999999999997</v>
      </c>
      <c r="E29" s="9">
        <f>SUM(E2:E28)</f>
        <v>0.9999999999999993</v>
      </c>
      <c r="F29" s="7">
        <f>SUM(F2:F28)</f>
        <v>100</v>
      </c>
    </row>
    <row r="30" spans="1:5" ht="12.75">
      <c r="A30" s="10" t="s">
        <v>34</v>
      </c>
      <c r="B30" s="11">
        <f>0.55*B29</f>
        <v>14.850000000000001</v>
      </c>
      <c r="C30" s="10">
        <f>0.65*C29</f>
        <v>65</v>
      </c>
      <c r="D30" s="10">
        <f>0.65*D29</f>
        <v>278.91499999999996</v>
      </c>
      <c r="E30" s="13"/>
    </row>
    <row r="31" spans="1:5" ht="12.75">
      <c r="A31" s="10"/>
      <c r="B31" s="10"/>
      <c r="C31" s="10"/>
      <c r="D31" s="10"/>
      <c r="E31" s="13"/>
    </row>
    <row r="32" spans="1:5" ht="45.75" customHeight="1">
      <c r="A32" s="14" t="s">
        <v>35</v>
      </c>
      <c r="B32" s="14"/>
      <c r="C32" s="14"/>
      <c r="D32" s="14"/>
      <c r="E32" s="14"/>
    </row>
    <row r="34" ht="12.75">
      <c r="A34" s="15" t="s">
        <v>36</v>
      </c>
    </row>
  </sheetData>
  <sheetProtection selectLockedCells="1" selectUnlockedCells="1"/>
  <mergeCells count="1">
    <mergeCell ref="A32:E32"/>
  </mergeCells>
  <hyperlinks>
    <hyperlink ref="A34" r:id="rId1" display="https://en.wikipedia.org/wiki/Voting_in_the_Council_of_the_European_Union#Treaty_of_Nice_.282003.E2.80.932014.2F2017.29"/>
  </hyperlinks>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2016-09-17T18:40:12Z</dcterms:modified>
  <cp:category/>
  <cp:version/>
  <cp:contentType/>
  <cp:contentStatus/>
  <cp:revision>13</cp:revision>
</cp:coreProperties>
</file>